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disk d\Daniela\2020\Proiect Teo Haragus\documente depuse odata cu extrasul din PAP 28.05\"/>
    </mc:Choice>
  </mc:AlternateContent>
  <bookViews>
    <workbookView xWindow="0" yWindow="0" windowWidth="23016" windowHeight="9168"/>
  </bookViews>
  <sheets>
    <sheet name="Caiet de sarcini" sheetId="1" r:id="rId1"/>
  </sheets>
  <definedNames>
    <definedName name="xx_altasursa_numerar">'Caiet de sarcini'!#REF!</definedName>
    <definedName name="xx_altele_numerar">'Caiet de sarcini'!#REF!</definedName>
    <definedName name="xx_buget_numerar">'Caiet de sarcini'!#REF!</definedName>
    <definedName name="xx_cantitate">'Caiet de sarcini'!$E$11</definedName>
    <definedName name="xx_cercetare_numerar">'Caiet de sarcini'!#REF!</definedName>
    <definedName name="xx_cod_cpv">'Caiet de sarcini'!$C$11</definedName>
    <definedName name="xx_data_etapa_finala">'Caiet de sarcini'!#REF!</definedName>
    <definedName name="xx_data_propusa">'Caiet de sarcini'!#REF!</definedName>
    <definedName name="xx_denumire_produs">'Caiet de sarcini'!$B$11</definedName>
    <definedName name="xx_departament">'Caiet de sarcini'!#REF!</definedName>
    <definedName name="xx_directia_generala">'Caiet de sarcini'!#REF!</definedName>
    <definedName name="xx_director_financiar_contabil">'Caiet de sarcini'!#REF!</definedName>
    <definedName name="xx_email_gestionar">'Caiet de sarcini'!#REF!</definedName>
    <definedName name="xx_email_solicitant">'Caiet de sarcini'!#REF!</definedName>
    <definedName name="xx_facultate_unitate_cercetare">'Caiet de sarcini'!#REF!</definedName>
    <definedName name="xx_gestionar_nume_complet">'Caiet de sarcini'!#REF!</definedName>
    <definedName name="xx_gestionar_nume_complet.">'Caiet de sarcini'!#REF!</definedName>
    <definedName name="xx_nr_crt">'Caiet de sarcini'!$A$11</definedName>
    <definedName name="xx_numar_din_data">'Caiet de sarcini'!#REF!</definedName>
    <definedName name="xx_numar_inregistrareDGA">'Caiet de sarcini'!#REF!</definedName>
    <definedName name="xx_nume_prenume_semnatar_document">'Caiet de sarcini'!$B$30</definedName>
    <definedName name="xx_prCT_numerar">'Caiet de sarcini'!#REF!</definedName>
    <definedName name="xx_prettotal">'Caiet de sarcini'!$G$11</definedName>
    <definedName name="xx_pretunitate">'Caiet de sarcini'!$F$11</definedName>
    <definedName name="xx_prFEx_numerar">'Caiet de sarcini'!#REF!</definedName>
    <definedName name="xx_prFI_numerar">'Caiet de sarcini'!#REF!</definedName>
    <definedName name="xx_prFN_numerar">'Caiet de sarcini'!#REF!</definedName>
    <definedName name="xx_prFS_numerar">'Caiet de sarcini'!#REF!</definedName>
    <definedName name="xx_rector">'Caiet de sarcini'!#REF!</definedName>
    <definedName name="xx_solicitant_nume_complet">'Caiet de sarcini'!#REF!</definedName>
    <definedName name="xx_sponsorizari_numerar">'Caiet de sarcini'!#REF!</definedName>
    <definedName name="xx_suma_altasursa">'Caiet de sarcini'!#REF!</definedName>
    <definedName name="xx_suma_altele">'Caiet de sarcini'!#REF!</definedName>
    <definedName name="xx_suma_buget">'Caiet de sarcini'!#REF!</definedName>
    <definedName name="xx_suma_cercetare">'Caiet de sarcini'!#REF!</definedName>
    <definedName name="xx_suma_prCT">'Caiet de sarcini'!#REF!</definedName>
    <definedName name="xx_suma_prFEx">'Caiet de sarcini'!#REF!</definedName>
    <definedName name="xx_suma_prFI">'Caiet de sarcini'!#REF!</definedName>
    <definedName name="xx_suma_prFN">'Caiet de sarcini'!#REF!</definedName>
    <definedName name="xx_suma_prFS">'Caiet de sarcini'!#REF!</definedName>
    <definedName name="xx_suma_sponsorizari">'Caiet de sarcini'!#REF!</definedName>
    <definedName name="xx_suma_venituri_proprii">'Caiet de sarcini'!#REF!</definedName>
    <definedName name="xx_telefon_gestionar">'Caiet de sarcini'!#REF!</definedName>
    <definedName name="xx_telefon_solicitant">'Caiet de sarcini'!#REF!</definedName>
    <definedName name="xx_total_RN">'Caiet de sarcini'!$G$20</definedName>
    <definedName name="xx_um">'Caiet de sarcini'!$D$11</definedName>
    <definedName name="xx_venituri_proprii_numerar">'Caiet de sarcini'!#REF!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9" i="1" l="1"/>
  <c r="G17" i="1"/>
  <c r="G18" i="1"/>
  <c r="G16" i="1"/>
  <c r="G13" i="1" l="1"/>
  <c r="G14" i="1"/>
  <c r="G15" i="1"/>
  <c r="G12" i="1"/>
  <c r="G11" i="1"/>
  <c r="A12" i="1"/>
  <c r="A13" i="1" s="1"/>
  <c r="A14" i="1" s="1"/>
  <c r="A15" i="1" s="1"/>
  <c r="A16" i="1" s="1"/>
  <c r="A17" i="1" s="1"/>
  <c r="A18" i="1" s="1"/>
  <c r="A19" i="1" s="1"/>
  <c r="G20" i="1" l="1"/>
</calcChain>
</file>

<file path=xl/sharedStrings.xml><?xml version="1.0" encoding="utf-8"?>
<sst xmlns="http://schemas.openxmlformats.org/spreadsheetml/2006/main" count="49" uniqueCount="33">
  <si>
    <t>UNIVERSITATEA BABEȘ-BOLYAI</t>
  </si>
  <si>
    <t>Nr. crt.</t>
  </si>
  <si>
    <t>Denumirea materialelor / lucrărilor serviciilor</t>
  </si>
  <si>
    <t>Cod CPV</t>
  </si>
  <si>
    <t>U.M.</t>
  </si>
  <si>
    <t>CANTIT.</t>
  </si>
  <si>
    <t>TOTAL</t>
  </si>
  <si>
    <t>Buc</t>
  </si>
  <si>
    <t>Teodor Hărăguș</t>
  </si>
  <si>
    <t>Facultatea de Sociologie și Asistență Socială</t>
  </si>
  <si>
    <t>Preţ unitar estimat fără TVA (Lei)</t>
  </si>
  <si>
    <t>Valoare estimată fără TVA (Lei)</t>
  </si>
  <si>
    <t>Manager proiect</t>
  </si>
  <si>
    <t>Dezinfectant lichid concentrat,  750 ml, conținut de clor, anticalcar, pentru toalete si suprafețe lavabile</t>
  </si>
  <si>
    <t>Bureți colorați pentru vase cu caneluri, din spumă poliuretanică și fibră abrazivă</t>
  </si>
  <si>
    <t xml:space="preserve">Lavete uscate din microfibră 5/set </t>
  </si>
  <si>
    <t>Saci menajeri rezistenți 35 litri 15/rolă</t>
  </si>
  <si>
    <t>Găleată cu storcător 12 L cu mop bumbac 250 gr</t>
  </si>
  <si>
    <t>39831240-0</t>
  </si>
  <si>
    <t>Pungi alimentare biodegradabile, 3 litri, 200 buc/rolă</t>
  </si>
  <si>
    <t>Pungi alimentare biodegradabile, 5 litri, 200 buc/rolă</t>
  </si>
  <si>
    <t>Cremă pentru curățarea suprafețelor din sticlă, inox, portelan, 500 ml</t>
  </si>
  <si>
    <t>Detergent dezinfectant universal pardoseli și suprafețe profesional, 1000 ml, fără clor</t>
  </si>
  <si>
    <t xml:space="preserve">Criteriul de atribuire: preţul cel mai scăzut. </t>
  </si>
  <si>
    <t>Evaluarea ofertelor se va face pentru valoarea totala a achizitiei.</t>
  </si>
  <si>
    <t xml:space="preserve">Oferta financiara va cuprinde un centralizator cu preturile unitare fara TVA si valoarea totala. </t>
  </si>
  <si>
    <t>Condiţii contractuale obligatorii:</t>
  </si>
  <si>
    <t xml:space="preserve">Transport gratuit la UBB Cluj, Magazia centrală, str. I.C. Bratianu nr. 14, în termen de 2 zile de la primirea comenzii. </t>
  </si>
  <si>
    <t>Plata se va efectua prin Trezoreria Statului in termen de maxim 30 de zile de la recepția calitativă și cantitativă a produselor.</t>
  </si>
  <si>
    <t>CAIET DE SARCINI</t>
  </si>
  <si>
    <t>proiect:  ”Intervenții integrate replicabile pentru locuire incluzivă și combaterea marginalizării în Zona Mitropolitană Cluj”, cod proiect: PN3007, Apelul nr. 3 ”Reducerea sărăciei”
Nr. contract: 2/18.12.2019/N</t>
  </si>
  <si>
    <t xml:space="preserve">
</t>
  </si>
  <si>
    <t>Obiectul achiziției: Furnizarea de produse de curățenie pentru spațiile în care se desfățoară activitățile cu copiii, cod CPV 39831240-0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</si>
</sst>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5" fillId="0" borderId="0" xfId="0" applyFont="1"/>
    <xf numFmtId="0" fontId="3" fillId="0" borderId="0" xfId="0" applyFont="1" applyBorder="1" applyAlignment="1"/>
    <xf numFmtId="0" fontId="1" fillId="0" borderId="0" xfId="0" applyFont="1" applyBorder="1" applyAlignment="1"/>
    <xf numFmtId="0" fontId="5" fillId="0" borderId="0" xfId="0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8" fillId="0" borderId="0" xfId="0" applyFont="1" applyBorder="1" applyAlignment="1">
      <alignment horizontal="center"/>
    </xf>
    <xf numFmtId="0" fontId="10" fillId="0" borderId="0" xfId="0" applyFont="1" applyBorder="1"/>
    <xf numFmtId="2" fontId="0" fillId="0" borderId="0" xfId="0" applyNumberFormat="1"/>
    <xf numFmtId="0" fontId="9" fillId="0" borderId="0" xfId="0" applyFont="1" applyBorder="1" applyAlignment="1">
      <alignment horizontal="left" wrapText="1"/>
    </xf>
    <xf numFmtId="0" fontId="7" fillId="0" borderId="8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7" fillId="3" borderId="8" xfId="0" applyNumberFormat="1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2" fontId="7" fillId="0" borderId="9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9" fillId="0" borderId="3" xfId="0" applyFont="1" applyBorder="1"/>
    <xf numFmtId="2" fontId="7" fillId="0" borderId="10" xfId="0" applyNumberFormat="1" applyFont="1" applyBorder="1" applyAlignment="1">
      <alignment horizontal="center" vertical="top" wrapText="1"/>
    </xf>
    <xf numFmtId="0" fontId="9" fillId="0" borderId="11" xfId="0" applyFont="1" applyBorder="1" applyAlignment="1"/>
    <xf numFmtId="0" fontId="9" fillId="0" borderId="2" xfId="0" applyFont="1" applyBorder="1" applyAlignment="1"/>
    <xf numFmtId="0" fontId="1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Border="1" applyAlignment="1">
      <alignment horizontal="left" wrapText="1"/>
    </xf>
    <xf numFmtId="0" fontId="0" fillId="0" borderId="0" xfId="0" applyBorder="1"/>
    <xf numFmtId="0" fontId="11" fillId="0" borderId="0" xfId="0" applyFont="1" applyBorder="1" applyAlignment="1">
      <alignment horizontal="justify" vertical="center"/>
    </xf>
    <xf numFmtId="0" fontId="11" fillId="0" borderId="0" xfId="0" applyFont="1" applyBorder="1" applyAlignment="1"/>
    <xf numFmtId="2" fontId="3" fillId="0" borderId="0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9" fillId="0" borderId="0" xfId="0" applyFont="1" applyBorder="1"/>
    <xf numFmtId="0" fontId="9" fillId="0" borderId="0" xfId="0" applyFont="1" applyBorder="1" applyAlignment="1"/>
    <xf numFmtId="2" fontId="7" fillId="0" borderId="0" xfId="0" applyNumberFormat="1" applyFont="1" applyBorder="1" applyAlignment="1">
      <alignment horizontal="center" vertical="top" wrapText="1"/>
    </xf>
    <xf numFmtId="0" fontId="9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left"/>
    </xf>
    <xf numFmtId="0" fontId="0" fillId="0" borderId="0" xfId="0" applyAlignment="1">
      <alignment horizontal="center" wrapText="1"/>
    </xf>
    <xf numFmtId="49" fontId="4" fillId="2" borderId="5" xfId="0" applyNumberFormat="1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vertical="top" wrapText="1"/>
    </xf>
    <xf numFmtId="0" fontId="4" fillId="2" borderId="6" xfId="0" applyFont="1" applyFill="1" applyBorder="1" applyAlignment="1">
      <alignment horizontal="center" vertical="top"/>
    </xf>
    <xf numFmtId="49" fontId="4" fillId="2" borderId="6" xfId="0" applyNumberFormat="1" applyFont="1" applyFill="1" applyBorder="1" applyAlignment="1">
      <alignment horizontal="center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795655</xdr:colOff>
      <xdr:row>0</xdr:row>
      <xdr:rowOff>459105</xdr:rowOff>
    </xdr:to>
    <xdr:pic>
      <xdr:nvPicPr>
        <xdr:cNvPr id="3" name="Picture 2" descr="HEADER.ep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3415" cy="459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6</xdr:col>
      <xdr:colOff>662940</xdr:colOff>
      <xdr:row>34</xdr:row>
      <xdr:rowOff>86995</xdr:rowOff>
    </xdr:to>
    <xdr:pic>
      <xdr:nvPicPr>
        <xdr:cNvPr id="4" name="Picture 3" descr="FOOTER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417040"/>
          <a:ext cx="6416040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28</xdr:row>
      <xdr:rowOff>114300</xdr:rowOff>
    </xdr:from>
    <xdr:to>
      <xdr:col>1</xdr:col>
      <xdr:colOff>1790700</xdr:colOff>
      <xdr:row>31</xdr:row>
      <xdr:rowOff>87375</xdr:rowOff>
    </xdr:to>
    <xdr:pic>
      <xdr:nvPicPr>
        <xdr:cNvPr id="5" name="Imagine 4">
          <a:extLst>
            <a:ext uri="{FF2B5EF4-FFF2-40B4-BE49-F238E27FC236}">
              <a16:creationId xmlns:a16="http://schemas.microsoft.com/office/drawing/2014/main" id="{E9BF89E7-30E0-4CD4-B2F2-5B84BB8A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0239375"/>
          <a:ext cx="1085850" cy="54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0"/>
  <sheetViews>
    <sheetView tabSelected="1" zoomScaleNormal="100" workbookViewId="0">
      <selection activeCell="B40" sqref="B40"/>
    </sheetView>
  </sheetViews>
  <sheetFormatPr defaultRowHeight="14.4" x14ac:dyDescent="0.3"/>
  <cols>
    <col min="1" max="1" width="3.6640625" customWidth="1"/>
    <col min="2" max="2" width="41.6640625" customWidth="1"/>
    <col min="3" max="3" width="12.88671875" customWidth="1"/>
    <col min="4" max="4" width="5.44140625" customWidth="1"/>
    <col min="5" max="5" width="8.33203125" customWidth="1"/>
    <col min="6" max="6" width="11.88671875" customWidth="1"/>
    <col min="7" max="7" width="13.5546875" customWidth="1"/>
  </cols>
  <sheetData>
    <row r="1" spans="1:16" ht="37.950000000000003" customHeight="1" x14ac:dyDescent="0.3">
      <c r="A1" s="32"/>
      <c r="B1" s="32"/>
      <c r="C1" s="32"/>
      <c r="D1" s="32"/>
      <c r="E1" s="1"/>
      <c r="F1" s="1"/>
    </row>
    <row r="2" spans="1:16" ht="15" customHeight="1" x14ac:dyDescent="0.3">
      <c r="A2" s="33" t="s">
        <v>0</v>
      </c>
      <c r="B2" s="33"/>
      <c r="C2" s="30"/>
      <c r="D2" s="30"/>
      <c r="E2" s="49"/>
      <c r="F2" s="49"/>
      <c r="G2" s="3"/>
      <c r="H2" s="3"/>
    </row>
    <row r="3" spans="1:16" ht="14.25" customHeight="1" x14ac:dyDescent="0.3">
      <c r="A3" s="33" t="s">
        <v>9</v>
      </c>
      <c r="B3" s="33"/>
      <c r="C3" s="8"/>
      <c r="D3" s="31"/>
      <c r="E3" s="31"/>
      <c r="F3" s="31"/>
    </row>
    <row r="4" spans="1:16" ht="40.200000000000003" customHeight="1" x14ac:dyDescent="0.3">
      <c r="A4" s="33" t="s">
        <v>30</v>
      </c>
      <c r="B4" s="33"/>
      <c r="C4" s="33"/>
      <c r="D4" s="33"/>
      <c r="E4" s="33"/>
      <c r="F4" s="33"/>
      <c r="H4" s="50" t="s">
        <v>31</v>
      </c>
      <c r="I4" s="50"/>
      <c r="J4" s="50"/>
      <c r="K4" s="50"/>
      <c r="L4" s="50"/>
      <c r="M4" s="50"/>
      <c r="N4" s="50"/>
      <c r="O4" s="50"/>
      <c r="P4" s="50"/>
    </row>
    <row r="5" spans="1:16" x14ac:dyDescent="0.3">
      <c r="A5" s="4"/>
      <c r="B5" s="4"/>
      <c r="C5" s="4"/>
      <c r="D5" s="4"/>
      <c r="E5" s="5"/>
      <c r="F5" s="5"/>
      <c r="G5" s="5"/>
    </row>
    <row r="6" spans="1:16" ht="14.25" customHeight="1" x14ac:dyDescent="0.3">
      <c r="A6" s="28"/>
      <c r="B6" s="47" t="s">
        <v>29</v>
      </c>
      <c r="C6" s="47"/>
      <c r="D6" s="47"/>
      <c r="E6" s="47"/>
      <c r="F6" s="29"/>
    </row>
    <row r="7" spans="1:16" ht="14.25" customHeight="1" x14ac:dyDescent="0.3">
      <c r="A7" s="28"/>
      <c r="B7" s="48"/>
      <c r="C7" s="48"/>
      <c r="D7" s="48"/>
      <c r="E7" s="48"/>
      <c r="F7" s="29"/>
    </row>
    <row r="8" spans="1:16" ht="32.4" customHeight="1" x14ac:dyDescent="0.3">
      <c r="A8" s="33" t="s">
        <v>32</v>
      </c>
      <c r="B8" s="33"/>
      <c r="C8" s="33"/>
      <c r="D8" s="33"/>
      <c r="E8" s="33"/>
      <c r="F8" s="33"/>
      <c r="G8" s="33"/>
    </row>
    <row r="9" spans="1:16" ht="18" thickBot="1" x14ac:dyDescent="0.35">
      <c r="A9" s="1"/>
      <c r="B9" s="7"/>
      <c r="C9" s="7"/>
      <c r="D9" s="7"/>
      <c r="E9" s="7"/>
      <c r="F9" s="7"/>
    </row>
    <row r="10" spans="1:16" ht="36.6" thickBot="1" x14ac:dyDescent="0.35">
      <c r="A10" s="51" t="s">
        <v>1</v>
      </c>
      <c r="B10" s="52" t="s">
        <v>2</v>
      </c>
      <c r="C10" s="53" t="s">
        <v>3</v>
      </c>
      <c r="D10" s="53" t="s">
        <v>4</v>
      </c>
      <c r="E10" s="54" t="s">
        <v>5</v>
      </c>
      <c r="F10" s="55" t="s">
        <v>10</v>
      </c>
      <c r="G10" s="56" t="s">
        <v>11</v>
      </c>
    </row>
    <row r="11" spans="1:16" ht="22.8" x14ac:dyDescent="0.3">
      <c r="A11" s="11">
        <v>1</v>
      </c>
      <c r="B11" s="12" t="s">
        <v>13</v>
      </c>
      <c r="C11" s="13" t="s">
        <v>18</v>
      </c>
      <c r="D11" s="13" t="s">
        <v>7</v>
      </c>
      <c r="E11" s="14">
        <v>2</v>
      </c>
      <c r="F11" s="15">
        <v>9.24</v>
      </c>
      <c r="G11" s="16">
        <f>xx_cantitate*xx_pretunitate</f>
        <v>18.48</v>
      </c>
      <c r="I11" s="9"/>
    </row>
    <row r="12" spans="1:16" ht="22.8" x14ac:dyDescent="0.3">
      <c r="A12" s="17">
        <f>xx_nr_crt+1</f>
        <v>2</v>
      </c>
      <c r="B12" s="18" t="s">
        <v>21</v>
      </c>
      <c r="C12" s="13" t="s">
        <v>18</v>
      </c>
      <c r="D12" s="19" t="s">
        <v>7</v>
      </c>
      <c r="E12" s="20">
        <v>2</v>
      </c>
      <c r="F12" s="21">
        <v>8</v>
      </c>
      <c r="G12" s="22">
        <f>E12*F12</f>
        <v>16</v>
      </c>
      <c r="I12" s="9"/>
    </row>
    <row r="13" spans="1:16" ht="22.8" x14ac:dyDescent="0.3">
      <c r="A13" s="17">
        <f>A12+1</f>
        <v>3</v>
      </c>
      <c r="B13" s="18" t="s">
        <v>22</v>
      </c>
      <c r="C13" s="13" t="s">
        <v>18</v>
      </c>
      <c r="D13" s="19" t="s">
        <v>7</v>
      </c>
      <c r="E13" s="20">
        <v>2</v>
      </c>
      <c r="F13" s="21">
        <v>20</v>
      </c>
      <c r="G13" s="22">
        <f t="shared" ref="G13:G15" si="0">E13*F13</f>
        <v>40</v>
      </c>
      <c r="I13" s="9"/>
    </row>
    <row r="14" spans="1:16" x14ac:dyDescent="0.3">
      <c r="A14" s="17">
        <f t="shared" ref="A14:A19" si="1">A13+1</f>
        <v>4</v>
      </c>
      <c r="B14" s="18" t="s">
        <v>15</v>
      </c>
      <c r="C14" s="13" t="s">
        <v>18</v>
      </c>
      <c r="D14" s="19" t="s">
        <v>7</v>
      </c>
      <c r="E14" s="20">
        <v>2</v>
      </c>
      <c r="F14" s="21">
        <v>4.5</v>
      </c>
      <c r="G14" s="22">
        <f t="shared" si="0"/>
        <v>9</v>
      </c>
      <c r="I14" s="9"/>
    </row>
    <row r="15" spans="1:16" ht="24" x14ac:dyDescent="0.3">
      <c r="A15" s="17">
        <f t="shared" si="1"/>
        <v>5</v>
      </c>
      <c r="B15" s="23" t="s">
        <v>14</v>
      </c>
      <c r="C15" s="13" t="s">
        <v>18</v>
      </c>
      <c r="D15" s="19" t="s">
        <v>7</v>
      </c>
      <c r="E15" s="20">
        <v>3</v>
      </c>
      <c r="F15" s="21">
        <v>1.5</v>
      </c>
      <c r="G15" s="22">
        <f t="shared" si="0"/>
        <v>4.5</v>
      </c>
      <c r="I15" s="9"/>
    </row>
    <row r="16" spans="1:16" x14ac:dyDescent="0.3">
      <c r="A16" s="17">
        <f t="shared" si="1"/>
        <v>6</v>
      </c>
      <c r="B16" s="18" t="s">
        <v>16</v>
      </c>
      <c r="C16" s="13" t="s">
        <v>18</v>
      </c>
      <c r="D16" s="19" t="s">
        <v>7</v>
      </c>
      <c r="E16" s="20">
        <v>5</v>
      </c>
      <c r="F16" s="21">
        <v>3</v>
      </c>
      <c r="G16" s="22">
        <f t="shared" ref="G16:G17" si="2">E16*F16</f>
        <v>15</v>
      </c>
      <c r="I16" s="9"/>
    </row>
    <row r="17" spans="1:10" x14ac:dyDescent="0.3">
      <c r="A17" s="17">
        <f t="shared" si="1"/>
        <v>7</v>
      </c>
      <c r="B17" s="18" t="s">
        <v>17</v>
      </c>
      <c r="C17" s="13" t="s">
        <v>18</v>
      </c>
      <c r="D17" s="19" t="s">
        <v>7</v>
      </c>
      <c r="E17" s="20">
        <v>1</v>
      </c>
      <c r="F17" s="21">
        <v>20</v>
      </c>
      <c r="G17" s="22">
        <f t="shared" si="2"/>
        <v>20</v>
      </c>
      <c r="I17" s="9"/>
    </row>
    <row r="18" spans="1:10" x14ac:dyDescent="0.3">
      <c r="A18" s="17">
        <f t="shared" si="1"/>
        <v>8</v>
      </c>
      <c r="B18" s="18" t="s">
        <v>19</v>
      </c>
      <c r="C18" s="13" t="s">
        <v>18</v>
      </c>
      <c r="D18" s="19" t="s">
        <v>7</v>
      </c>
      <c r="E18" s="20">
        <v>4</v>
      </c>
      <c r="F18" s="21">
        <v>19</v>
      </c>
      <c r="G18" s="22">
        <f t="shared" ref="G18" si="3">E18*F18</f>
        <v>76</v>
      </c>
      <c r="I18" s="9"/>
    </row>
    <row r="19" spans="1:10" ht="15" thickBot="1" x14ac:dyDescent="0.35">
      <c r="A19" s="17">
        <f t="shared" si="1"/>
        <v>9</v>
      </c>
      <c r="B19" s="18" t="s">
        <v>20</v>
      </c>
      <c r="C19" s="13" t="s">
        <v>18</v>
      </c>
      <c r="D19" s="19" t="s">
        <v>7</v>
      </c>
      <c r="E19" s="20">
        <v>4</v>
      </c>
      <c r="F19" s="21">
        <v>25</v>
      </c>
      <c r="G19" s="22">
        <f t="shared" ref="G19" si="4">E19*F19</f>
        <v>100</v>
      </c>
      <c r="I19" s="9"/>
    </row>
    <row r="20" spans="1:10" ht="15" customHeight="1" thickBot="1" x14ac:dyDescent="0.35">
      <c r="A20" s="24"/>
      <c r="B20" s="26" t="s">
        <v>6</v>
      </c>
      <c r="C20" s="26"/>
      <c r="D20" s="26"/>
      <c r="E20" s="26"/>
      <c r="F20" s="27"/>
      <c r="G20" s="25">
        <f>SUM(G11:G19)</f>
        <v>298.98</v>
      </c>
    </row>
    <row r="21" spans="1:10" ht="15" customHeight="1" x14ac:dyDescent="0.3">
      <c r="A21" s="43"/>
      <c r="B21" s="44"/>
      <c r="C21" s="44"/>
      <c r="D21" s="44"/>
      <c r="E21" s="44"/>
      <c r="F21" s="44"/>
      <c r="G21" s="45"/>
    </row>
    <row r="22" spans="1:10" x14ac:dyDescent="0.3">
      <c r="A22" s="34"/>
      <c r="B22" s="35" t="s">
        <v>23</v>
      </c>
      <c r="C22" s="36"/>
      <c r="D22" s="36"/>
      <c r="E22" s="36"/>
      <c r="F22" s="37"/>
    </row>
    <row r="23" spans="1:10" x14ac:dyDescent="0.3">
      <c r="A23" s="34"/>
      <c r="B23" s="38" t="s">
        <v>24</v>
      </c>
      <c r="C23" s="36"/>
      <c r="D23" s="36"/>
      <c r="E23" s="36"/>
      <c r="F23" s="37"/>
    </row>
    <row r="24" spans="1:10" x14ac:dyDescent="0.3">
      <c r="A24" s="34"/>
      <c r="B24" s="39" t="s">
        <v>25</v>
      </c>
      <c r="C24" s="40"/>
      <c r="D24" s="40"/>
      <c r="E24" s="40"/>
      <c r="F24" s="40"/>
    </row>
    <row r="25" spans="1:10" x14ac:dyDescent="0.3">
      <c r="A25" s="34"/>
      <c r="B25" s="41" t="s">
        <v>26</v>
      </c>
      <c r="C25" s="36"/>
      <c r="D25" s="36"/>
      <c r="E25" s="36"/>
      <c r="F25" s="37"/>
    </row>
    <row r="26" spans="1:10" ht="15.6" x14ac:dyDescent="0.3">
      <c r="A26" s="34"/>
      <c r="B26" s="39" t="s">
        <v>27</v>
      </c>
      <c r="C26" s="39"/>
      <c r="D26" s="39"/>
      <c r="E26" s="39"/>
      <c r="F26" s="39"/>
      <c r="J26" s="42"/>
    </row>
    <row r="27" spans="1:10" ht="15.6" x14ac:dyDescent="0.3">
      <c r="A27" s="34"/>
      <c r="B27" s="39" t="s">
        <v>28</v>
      </c>
      <c r="C27" s="39"/>
      <c r="D27" s="39"/>
      <c r="E27" s="39"/>
      <c r="F27" s="39"/>
      <c r="G27" s="34"/>
      <c r="J27" s="42"/>
    </row>
    <row r="28" spans="1:10" x14ac:dyDescent="0.3">
      <c r="A28" s="46"/>
      <c r="B28" s="46"/>
      <c r="C28" s="46"/>
      <c r="D28" s="46"/>
      <c r="E28" s="46"/>
      <c r="F28" s="46"/>
      <c r="G28" s="46"/>
    </row>
    <row r="29" spans="1:10" x14ac:dyDescent="0.3">
      <c r="A29" s="10"/>
      <c r="B29" s="10" t="s">
        <v>12</v>
      </c>
      <c r="C29" s="10"/>
      <c r="D29" s="10"/>
      <c r="E29" s="10"/>
      <c r="F29" s="10"/>
      <c r="G29" s="10"/>
    </row>
    <row r="30" spans="1:10" x14ac:dyDescent="0.3">
      <c r="B30" s="6" t="s">
        <v>8</v>
      </c>
      <c r="C30" s="2"/>
      <c r="D30" s="2"/>
    </row>
  </sheetData>
  <mergeCells count="14">
    <mergeCell ref="A4:F4"/>
    <mergeCell ref="H4:P4"/>
    <mergeCell ref="C2:D2"/>
    <mergeCell ref="E2:F2"/>
    <mergeCell ref="A3:B3"/>
    <mergeCell ref="D3:F3"/>
    <mergeCell ref="A2:B2"/>
    <mergeCell ref="B24:F24"/>
    <mergeCell ref="B26:F26"/>
    <mergeCell ref="B27:F27"/>
    <mergeCell ref="B6:E6"/>
    <mergeCell ref="A8:G8"/>
    <mergeCell ref="A1:D1"/>
    <mergeCell ref="A28:G28"/>
  </mergeCells>
  <pageMargins left="0.7" right="0.7" top="0.75" bottom="0.75" header="0.3" footer="0.3"/>
  <pageSetup paperSize="9" scale="61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Caiet de sarcini</vt:lpstr>
      <vt:lpstr>xx_cantitate</vt:lpstr>
      <vt:lpstr>xx_cod_cpv</vt:lpstr>
      <vt:lpstr>xx_denumire_produs</vt:lpstr>
      <vt:lpstr>xx_nr_crt</vt:lpstr>
      <vt:lpstr>xx_nume_prenume_semnatar_document</vt:lpstr>
      <vt:lpstr>xx_prettotal</vt:lpstr>
      <vt:lpstr>xx_pretunitate</vt:lpstr>
      <vt:lpstr>xx_total_RN</vt:lpstr>
      <vt:lpstr>xx_um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STUPARU</dc:creator>
  <cp:lastModifiedBy>Daniela Iozsa</cp:lastModifiedBy>
  <cp:lastPrinted>2020-06-29T11:56:51Z</cp:lastPrinted>
  <dcterms:created xsi:type="dcterms:W3CDTF">2017-04-14T05:15:27Z</dcterms:created>
  <dcterms:modified xsi:type="dcterms:W3CDTF">2020-07-06T10:51:15Z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Type">
    <vt:lpwstr>ReferatNecesitate</vt:lpwstr>
  </property>
  <property fmtid="{D5CDD505-2E9C-101B-9397-08002B2CF9AE}" pid="3" name="generatorId">
    <vt:lpwstr>117</vt:lpwstr>
  </property>
</Properties>
</file>